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keyguard\dimensions and definitions\"/>
    </mc:Choice>
  </mc:AlternateContent>
  <xr:revisionPtr revIDLastSave="0" documentId="13_ncr:1_{12893B06-61D8-4D7C-BE50-0843E7AEE7B7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padding and bar siz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0" i="1" l="1"/>
  <c r="Q48" i="1"/>
  <c r="R48" i="1"/>
  <c r="S48" i="1"/>
  <c r="T48" i="1"/>
  <c r="U48" i="1"/>
  <c r="V48" i="1"/>
  <c r="V26" i="1"/>
  <c r="U26" i="1"/>
  <c r="T26" i="1"/>
  <c r="S26" i="1"/>
  <c r="R26" i="1"/>
  <c r="Q26" i="1"/>
  <c r="V20" i="1"/>
  <c r="U20" i="1"/>
  <c r="T20" i="1"/>
  <c r="S20" i="1"/>
  <c r="R20" i="1"/>
  <c r="Q20" i="1"/>
  <c r="V15" i="1"/>
  <c r="U15" i="1"/>
  <c r="T15" i="1"/>
  <c r="S15" i="1"/>
  <c r="R15" i="1"/>
  <c r="Q15" i="1"/>
  <c r="V14" i="1"/>
  <c r="U14" i="1"/>
  <c r="T14" i="1"/>
  <c r="S14" i="1"/>
  <c r="R14" i="1"/>
  <c r="Q14" i="1"/>
  <c r="V10" i="1"/>
  <c r="U10" i="1"/>
  <c r="T10" i="1"/>
  <c r="S10" i="1"/>
  <c r="R10" i="1"/>
  <c r="Q46" i="1" l="1"/>
  <c r="R46" i="1"/>
  <c r="S46" i="1"/>
  <c r="T46" i="1"/>
  <c r="U46" i="1"/>
  <c r="V46" i="1"/>
  <c r="Q19" i="1"/>
  <c r="R19" i="1"/>
  <c r="S19" i="1"/>
  <c r="T19" i="1"/>
  <c r="U19" i="1"/>
  <c r="V19" i="1"/>
  <c r="Q9" i="1"/>
  <c r="R9" i="1"/>
  <c r="S9" i="1"/>
  <c r="T9" i="1"/>
  <c r="U9" i="1"/>
  <c r="V9" i="1"/>
  <c r="Q30" i="1" l="1"/>
  <c r="R30" i="1"/>
  <c r="S30" i="1"/>
  <c r="T30" i="1"/>
  <c r="U30" i="1"/>
  <c r="V30" i="1"/>
  <c r="Q36" i="1" l="1"/>
  <c r="R36" i="1"/>
  <c r="S36" i="1"/>
  <c r="T36" i="1"/>
  <c r="U36" i="1"/>
  <c r="V36" i="1"/>
  <c r="Q35" i="1" l="1"/>
  <c r="R35" i="1"/>
  <c r="S35" i="1"/>
  <c r="T35" i="1"/>
  <c r="U35" i="1"/>
  <c r="V35" i="1"/>
  <c r="Q49" i="1"/>
  <c r="R49" i="1"/>
  <c r="S49" i="1"/>
  <c r="T49" i="1"/>
  <c r="U49" i="1"/>
  <c r="V49" i="1"/>
  <c r="Q52" i="1" l="1"/>
  <c r="R52" i="1"/>
  <c r="S52" i="1"/>
  <c r="T52" i="1"/>
  <c r="U52" i="1"/>
  <c r="V52" i="1"/>
  <c r="Q53" i="1"/>
  <c r="R53" i="1"/>
  <c r="S53" i="1"/>
  <c r="T53" i="1"/>
  <c r="U53" i="1"/>
  <c r="V53" i="1"/>
  <c r="Q54" i="1"/>
  <c r="R54" i="1"/>
  <c r="S54" i="1"/>
  <c r="T54" i="1"/>
  <c r="U54" i="1"/>
  <c r="V54" i="1"/>
  <c r="Q55" i="1"/>
  <c r="R55" i="1"/>
  <c r="S55" i="1"/>
  <c r="T55" i="1"/>
  <c r="U55" i="1"/>
  <c r="V55" i="1"/>
  <c r="Q51" i="1" l="1"/>
  <c r="R51" i="1"/>
  <c r="S51" i="1"/>
  <c r="T51" i="1"/>
  <c r="U51" i="1"/>
  <c r="V51" i="1"/>
  <c r="Q50" i="1" l="1"/>
  <c r="R50" i="1"/>
  <c r="S50" i="1"/>
  <c r="T50" i="1"/>
  <c r="U50" i="1"/>
  <c r="V50" i="1"/>
  <c r="Q2" i="1" l="1"/>
  <c r="R2" i="1"/>
  <c r="S2" i="1"/>
  <c r="T2" i="1"/>
  <c r="U2" i="1"/>
  <c r="V2" i="1"/>
  <c r="Q3" i="1"/>
  <c r="R3" i="1"/>
  <c r="S3" i="1"/>
  <c r="T3" i="1"/>
  <c r="U3" i="1"/>
  <c r="V3" i="1"/>
  <c r="Q4" i="1"/>
  <c r="R4" i="1"/>
  <c r="S4" i="1"/>
  <c r="T4" i="1"/>
  <c r="U4" i="1"/>
  <c r="V4" i="1"/>
  <c r="Q5" i="1"/>
  <c r="R5" i="1"/>
  <c r="S5" i="1"/>
  <c r="T5" i="1"/>
  <c r="U5" i="1"/>
  <c r="V5" i="1"/>
  <c r="Q6" i="1"/>
  <c r="R6" i="1"/>
  <c r="S6" i="1"/>
  <c r="T6" i="1"/>
  <c r="U6" i="1"/>
  <c r="V6" i="1"/>
  <c r="Q7" i="1"/>
  <c r="R7" i="1"/>
  <c r="S7" i="1"/>
  <c r="T7" i="1"/>
  <c r="U7" i="1"/>
  <c r="V7" i="1"/>
  <c r="Q8" i="1"/>
  <c r="R8" i="1"/>
  <c r="S8" i="1"/>
  <c r="T8" i="1"/>
  <c r="U8" i="1"/>
  <c r="V8" i="1"/>
  <c r="Q11" i="1"/>
  <c r="R11" i="1"/>
  <c r="S11" i="1"/>
  <c r="T11" i="1"/>
  <c r="U11" i="1"/>
  <c r="V11" i="1"/>
  <c r="Q12" i="1"/>
  <c r="R12" i="1"/>
  <c r="S12" i="1"/>
  <c r="T12" i="1"/>
  <c r="U12" i="1"/>
  <c r="V12" i="1"/>
  <c r="Q13" i="1"/>
  <c r="R13" i="1"/>
  <c r="S13" i="1"/>
  <c r="T13" i="1"/>
  <c r="U13" i="1"/>
  <c r="V13" i="1"/>
  <c r="Q16" i="1"/>
  <c r="R16" i="1"/>
  <c r="S16" i="1"/>
  <c r="T16" i="1"/>
  <c r="U16" i="1"/>
  <c r="V16" i="1"/>
  <c r="Q17" i="1"/>
  <c r="R17" i="1"/>
  <c r="S17" i="1"/>
  <c r="T17" i="1"/>
  <c r="U17" i="1"/>
  <c r="V17" i="1"/>
  <c r="Q18" i="1"/>
  <c r="R18" i="1"/>
  <c r="S18" i="1"/>
  <c r="T18" i="1"/>
  <c r="U18" i="1"/>
  <c r="V18" i="1"/>
  <c r="Q21" i="1"/>
  <c r="R21" i="1"/>
  <c r="S21" i="1"/>
  <c r="T21" i="1"/>
  <c r="U21" i="1"/>
  <c r="V21" i="1"/>
  <c r="Q22" i="1"/>
  <c r="R22" i="1"/>
  <c r="S22" i="1"/>
  <c r="T22" i="1"/>
  <c r="U22" i="1"/>
  <c r="V22" i="1"/>
  <c r="Q23" i="1"/>
  <c r="R23" i="1"/>
  <c r="S23" i="1"/>
  <c r="T23" i="1"/>
  <c r="U23" i="1"/>
  <c r="V23" i="1"/>
  <c r="Q24" i="1"/>
  <c r="R24" i="1"/>
  <c r="S24" i="1"/>
  <c r="T24" i="1"/>
  <c r="U24" i="1"/>
  <c r="V24" i="1"/>
  <c r="Q25" i="1"/>
  <c r="R25" i="1"/>
  <c r="S25" i="1"/>
  <c r="T25" i="1"/>
  <c r="U25" i="1"/>
  <c r="V25" i="1"/>
  <c r="Q27" i="1"/>
  <c r="R27" i="1"/>
  <c r="S27" i="1"/>
  <c r="T27" i="1"/>
  <c r="U27" i="1"/>
  <c r="V27" i="1"/>
  <c r="Q28" i="1"/>
  <c r="R28" i="1"/>
  <c r="S28" i="1"/>
  <c r="T28" i="1"/>
  <c r="U28" i="1"/>
  <c r="V28" i="1"/>
  <c r="Q29" i="1"/>
  <c r="R29" i="1"/>
  <c r="S29" i="1"/>
  <c r="T29" i="1"/>
  <c r="U29" i="1"/>
  <c r="V29" i="1"/>
  <c r="Q31" i="1"/>
  <c r="R31" i="1"/>
  <c r="S31" i="1"/>
  <c r="T31" i="1"/>
  <c r="U31" i="1"/>
  <c r="V31" i="1"/>
  <c r="Q32" i="1"/>
  <c r="R32" i="1"/>
  <c r="S32" i="1"/>
  <c r="T32" i="1"/>
  <c r="U32" i="1"/>
  <c r="V32" i="1"/>
  <c r="Q33" i="1"/>
  <c r="R33" i="1"/>
  <c r="S33" i="1"/>
  <c r="T33" i="1"/>
  <c r="U33" i="1"/>
  <c r="V33" i="1"/>
  <c r="Q34" i="1"/>
  <c r="R34" i="1"/>
  <c r="S34" i="1"/>
  <c r="T34" i="1"/>
  <c r="U34" i="1"/>
  <c r="V34" i="1"/>
  <c r="Q37" i="1"/>
  <c r="R37" i="1"/>
  <c r="S37" i="1"/>
  <c r="T37" i="1"/>
  <c r="U37" i="1"/>
  <c r="V37" i="1"/>
  <c r="Q38" i="1"/>
  <c r="R38" i="1"/>
  <c r="S38" i="1"/>
  <c r="T38" i="1"/>
  <c r="U38" i="1"/>
  <c r="V38" i="1"/>
  <c r="Q39" i="1"/>
  <c r="R39" i="1"/>
  <c r="S39" i="1"/>
  <c r="T39" i="1"/>
  <c r="U39" i="1"/>
  <c r="V39" i="1"/>
  <c r="Q40" i="1"/>
  <c r="R40" i="1"/>
  <c r="S40" i="1"/>
  <c r="T40" i="1"/>
  <c r="U40" i="1"/>
  <c r="V40" i="1"/>
  <c r="Q41" i="1"/>
  <c r="R41" i="1"/>
  <c r="S41" i="1"/>
  <c r="T41" i="1"/>
  <c r="U41" i="1"/>
  <c r="V41" i="1"/>
  <c r="Q42" i="1"/>
  <c r="R42" i="1"/>
  <c r="S42" i="1"/>
  <c r="T42" i="1"/>
  <c r="U42" i="1"/>
  <c r="V42" i="1"/>
  <c r="Q43" i="1"/>
  <c r="R43" i="1"/>
  <c r="S43" i="1"/>
  <c r="T43" i="1"/>
  <c r="U43" i="1"/>
  <c r="V43" i="1"/>
  <c r="Q44" i="1"/>
  <c r="R44" i="1"/>
  <c r="S44" i="1"/>
  <c r="T44" i="1"/>
  <c r="U44" i="1"/>
  <c r="V44" i="1"/>
  <c r="Q45" i="1"/>
  <c r="R45" i="1"/>
  <c r="S45" i="1"/>
  <c r="T45" i="1"/>
  <c r="U45" i="1"/>
  <c r="V45" i="1"/>
  <c r="Q47" i="1" l="1"/>
  <c r="R47" i="1"/>
  <c r="S47" i="1"/>
  <c r="T47" i="1"/>
  <c r="U47" i="1"/>
  <c r="V47" i="1"/>
</calcChain>
</file>

<file path=xl/sharedStrings.xml><?xml version="1.0" encoding="utf-8"?>
<sst xmlns="http://schemas.openxmlformats.org/spreadsheetml/2006/main" count="74" uniqueCount="74">
  <si>
    <t>iPad</t>
  </si>
  <si>
    <t>iPad2</t>
  </si>
  <si>
    <t>iPad 3rd generation</t>
  </si>
  <si>
    <t>iPad 4th generation</t>
  </si>
  <si>
    <t>iPad 5th generation</t>
  </si>
  <si>
    <t>iPad Pro 9.7-inch</t>
  </si>
  <si>
    <t>iPad Pro 10.5-inch</t>
  </si>
  <si>
    <t>iPad Pro 12.9-inch 2nd Generation</t>
  </si>
  <si>
    <t>iPad mini</t>
  </si>
  <si>
    <t>iPad mini 2</t>
  </si>
  <si>
    <t>iPad mini 3</t>
  </si>
  <si>
    <t>iPad mini 4</t>
  </si>
  <si>
    <t>iPad Air</t>
  </si>
  <si>
    <t>iPad Air 2</t>
  </si>
  <si>
    <t>iPad 6th generation</t>
  </si>
  <si>
    <t>iPad Pro 12.9-inch 3rd Generation</t>
  </si>
  <si>
    <t>left padding</t>
  </si>
  <si>
    <t>top padding</t>
  </si>
  <si>
    <t>bottom padding</t>
  </si>
  <si>
    <t>right padding</t>
  </si>
  <si>
    <t>screen width pixels</t>
  </si>
  <si>
    <t>screen height pixels</t>
  </si>
  <si>
    <t>iPad Pro 12.9-inch 1st Generation</t>
  </si>
  <si>
    <t>pixel size (mm)</t>
  </si>
  <si>
    <t>Nova Chat 10</t>
  </si>
  <si>
    <t>bottom of upper command bar*</t>
  </si>
  <si>
    <t>top of lower message bar*</t>
  </si>
  <si>
    <t>top of top button</t>
  </si>
  <si>
    <t>bottom of top button</t>
  </si>
  <si>
    <t>top of next button down</t>
  </si>
  <si>
    <t>bottom of bottom button</t>
  </si>
  <si>
    <t>left of left button</t>
  </si>
  <si>
    <t>right of left button</t>
  </si>
  <si>
    <t>left of next button to right</t>
  </si>
  <si>
    <t>right of right-most button</t>
  </si>
  <si>
    <t>iPad Air 3</t>
  </si>
  <si>
    <t>Nova Chat 12</t>
  </si>
  <si>
    <t>iPad 7th generation</t>
  </si>
  <si>
    <t>iPad mini 5</t>
  </si>
  <si>
    <t>Surface Pro 4</t>
  </si>
  <si>
    <t>Surface 2</t>
  </si>
  <si>
    <t>Surface 3</t>
  </si>
  <si>
    <t>Surface Pro 3</t>
  </si>
  <si>
    <t>Surface Pro 6</t>
  </si>
  <si>
    <t>Surface Go</t>
  </si>
  <si>
    <t>Nova Chat 8</t>
  </si>
  <si>
    <t>Nova Chat 5</t>
  </si>
  <si>
    <t>Surface Pro 7</t>
  </si>
  <si>
    <t>Surface Pro X</t>
  </si>
  <si>
    <t>Surface Pro 5</t>
  </si>
  <si>
    <t>horizontal space between buttons</t>
  </si>
  <si>
    <t>vertical space between buttons</t>
  </si>
  <si>
    <t>Accent AC14-20</t>
  </si>
  <si>
    <t>Accent AC14-30</t>
  </si>
  <si>
    <t>Fire HD 7</t>
  </si>
  <si>
    <t>Fire HD 8</t>
  </si>
  <si>
    <t>Fire HD 8 Plus</t>
  </si>
  <si>
    <t>Fire HD 10</t>
  </si>
  <si>
    <t>Tablet Type</t>
  </si>
  <si>
    <t>Accent 1000</t>
  </si>
  <si>
    <t>Dynavox I-12+</t>
  </si>
  <si>
    <t>Dynavox Indi</t>
  </si>
  <si>
    <t>iPad Air 4</t>
  </si>
  <si>
    <t>iPad 8th generation</t>
  </si>
  <si>
    <t>iPad Pro 12.9-inch 4th Generation</t>
  </si>
  <si>
    <t>GridPad - Fujitsu Stylistic Q616</t>
  </si>
  <si>
    <t>GridPad - Fujitsu Stylistic Q665</t>
  </si>
  <si>
    <t>iPad 9th generation</t>
  </si>
  <si>
    <t>iPad Pro 11-inch 1st Generation</t>
  </si>
  <si>
    <t>iPad Pro 11-inch 2nd Generation</t>
  </si>
  <si>
    <t>iPad Pro 11-inch 3rd Generation</t>
  </si>
  <si>
    <t>iPad Pro 12.9-inch 5th Generation</t>
  </si>
  <si>
    <t>iPad mini 6</t>
  </si>
  <si>
    <t>GridPad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</si>
</sst>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2">
    <xf numFmtId="0" fontId="0" fillId="0" borderId="0" xfId="0"/>
    <xf numFmtId="16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49" fontId="1" fillId="2" borderId="1" xfId="1" applyNumberFormat="1" applyBorder="1" applyAlignment="1">
      <alignment wrapText="1"/>
    </xf>
    <xf numFmtId="0" fontId="0" fillId="0" borderId="1" xfId="0" applyBorder="1" applyAlignment="1">
      <alignment vertical="center"/>
    </xf>
    <xf numFmtId="1" fontId="0" fillId="0" borderId="1" xfId="0" applyNumberFormat="1" applyBorder="1"/>
    <xf numFmtId="165" fontId="0" fillId="0" borderId="1" xfId="0" applyNumberFormat="1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 wrapText="1"/>
    </xf>
    <xf numFmtId="165" fontId="0" fillId="0" borderId="1" xfId="0" applyNumberFormat="1" applyBorder="1"/>
    <xf numFmtId="1" fontId="1" fillId="2" borderId="1" xfId="1" applyNumberFormat="1" applyBorder="1" applyAlignment="1">
      <alignment wrapText="1"/>
    </xf>
    <xf numFmtId="1" fontId="0" fillId="0" borderId="2" xfId="0" applyNumberFormat="1" applyBorder="1" applyAlignment="1">
      <alignment wrapText="1"/>
    </xf>
    <xf numFmtId="1" fontId="0" fillId="0" borderId="1" xfId="0" applyNumberFormat="1" applyBorder="1" applyAlignment="1">
      <alignment wrapText="1"/>
    </xf>
    <xf numFmtId="165" fontId="1" fillId="2" borderId="1" xfId="1" applyNumberFormat="1" applyBorder="1" applyAlignment="1">
      <alignment wrapText="1"/>
    </xf>
    <xf numFmtId="0" fontId="3" fillId="0" borderId="1" xfId="1" applyFont="1" applyFill="1" applyBorder="1" applyAlignment="1">
      <alignment wrapText="1"/>
    </xf>
    <xf numFmtId="1" fontId="0" fillId="0" borderId="2" xfId="0" applyNumberFormat="1" applyBorder="1"/>
    <xf numFmtId="49" fontId="1" fillId="3" borderId="1" xfId="1" applyNumberFormat="1" applyFill="1" applyBorder="1" applyAlignment="1">
      <alignment wrapText="1"/>
    </xf>
    <xf numFmtId="0" fontId="1" fillId="3" borderId="1" xfId="1" applyFill="1" applyBorder="1"/>
    <xf numFmtId="164" fontId="1" fillId="3" borderId="1" xfId="1" applyNumberFormat="1" applyFill="1" applyBorder="1"/>
    <xf numFmtId="0" fontId="0" fillId="3" borderId="1" xfId="0" applyFill="1" applyBorder="1"/>
    <xf numFmtId="1" fontId="4" fillId="0" borderId="1" xfId="0" applyNumberFormat="1" applyFont="1" applyBorder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5"/>
  <sheetViews>
    <sheetView tabSelected="1" workbookViewId="0">
      <pane ySplit="1" topLeftCell="A2" activePane="bottomLeft" state="frozen"/>
      <selection pane="bottomLeft" activeCell="B1" sqref="B1:D1048576"/>
    </sheetView>
  </sheetViews>
  <sheetFormatPr defaultColWidth="9.1328125" defaultRowHeight="14.25" x14ac:dyDescent="0.45"/>
  <cols>
    <col min="1" max="1" width="32.265625" style="8" customWidth="1"/>
    <col min="2" max="3" width="7.3984375" style="6" hidden="1" customWidth="1"/>
    <col min="4" max="4" width="8" style="10" hidden="1" customWidth="1"/>
    <col min="5" max="5" width="1.86328125" style="18" customWidth="1"/>
    <col min="6" max="6" width="14" style="6" customWidth="1"/>
    <col min="7" max="7" width="10.3984375" style="6" customWidth="1"/>
    <col min="8" max="8" width="9.86328125" style="6" customWidth="1"/>
    <col min="9" max="10" width="9.73046875" style="6" customWidth="1"/>
    <col min="11" max="11" width="12" style="6" customWidth="1"/>
    <col min="12" max="12" width="8.86328125" style="6" customWidth="1"/>
    <col min="13" max="15" width="9.1328125" style="6"/>
    <col min="16" max="16" width="2.265625" style="18" customWidth="1"/>
    <col min="17" max="20" width="9.1328125" style="6"/>
    <col min="21" max="21" width="10.1328125" style="6" customWidth="1"/>
    <col min="22" max="22" width="9.1328125" style="6"/>
    <col min="23" max="16384" width="9.1328125" style="8"/>
  </cols>
  <sheetData>
    <row r="1" spans="1:22" s="4" customFormat="1" ht="74.25" customHeight="1" x14ac:dyDescent="0.45">
      <c r="A1" s="4" t="s">
        <v>58</v>
      </c>
      <c r="B1" s="11" t="s">
        <v>20</v>
      </c>
      <c r="C1" s="11" t="s">
        <v>21</v>
      </c>
      <c r="D1" s="14" t="s">
        <v>23</v>
      </c>
      <c r="E1" s="17"/>
      <c r="F1" s="11" t="s">
        <v>25</v>
      </c>
      <c r="G1" s="11" t="s">
        <v>27</v>
      </c>
      <c r="H1" s="11" t="s">
        <v>28</v>
      </c>
      <c r="I1" s="11" t="s">
        <v>29</v>
      </c>
      <c r="J1" s="11" t="s">
        <v>30</v>
      </c>
      <c r="K1" s="11" t="s">
        <v>26</v>
      </c>
      <c r="L1" s="11" t="s">
        <v>31</v>
      </c>
      <c r="M1" s="11" t="s">
        <v>32</v>
      </c>
      <c r="N1" s="11" t="s">
        <v>33</v>
      </c>
      <c r="O1" s="11" t="s">
        <v>34</v>
      </c>
      <c r="P1" s="17"/>
      <c r="Q1" s="11" t="s">
        <v>17</v>
      </c>
      <c r="R1" s="11" t="s">
        <v>18</v>
      </c>
      <c r="S1" s="11" t="s">
        <v>16</v>
      </c>
      <c r="T1" s="11" t="s">
        <v>19</v>
      </c>
      <c r="U1" s="11" t="s">
        <v>50</v>
      </c>
      <c r="V1" s="11" t="s">
        <v>51</v>
      </c>
    </row>
    <row r="2" spans="1:22" x14ac:dyDescent="0.45">
      <c r="A2" s="5" t="s">
        <v>0</v>
      </c>
      <c r="B2" s="6">
        <v>1024</v>
      </c>
      <c r="C2" s="6">
        <v>768</v>
      </c>
      <c r="D2" s="7">
        <v>0.19242424219099999</v>
      </c>
      <c r="E2" s="19"/>
      <c r="Q2" s="6">
        <f t="shared" ref="Q2:Q33" si="0">((G2-F2)-(I2-H2)/2)*D2</f>
        <v>0</v>
      </c>
      <c r="R2" s="6">
        <f t="shared" ref="R2:R33" si="1">((K2-J2)-(I2-H2)/2)*D2</f>
        <v>0</v>
      </c>
      <c r="S2" s="6">
        <f t="shared" ref="S2:S33" si="2">(L2-(N2-M2)/2)*D2</f>
        <v>0</v>
      </c>
      <c r="T2" s="6">
        <f t="shared" ref="T2:T33" si="3">((B2-O2)-(N2-M2)/2)*D2</f>
        <v>197.04242400358399</v>
      </c>
      <c r="U2" s="6">
        <f t="shared" ref="U2:U33" si="4">(I2-H2)*D2</f>
        <v>0</v>
      </c>
      <c r="V2" s="6">
        <f t="shared" ref="V2:V33" si="5">(N2-M2)*D2</f>
        <v>0</v>
      </c>
    </row>
    <row r="3" spans="1:22" x14ac:dyDescent="0.45">
      <c r="A3" s="5" t="s">
        <v>1</v>
      </c>
      <c r="B3" s="6">
        <v>1024</v>
      </c>
      <c r="C3" s="6">
        <v>768</v>
      </c>
      <c r="D3" s="7">
        <v>0.19242424219099999</v>
      </c>
      <c r="E3" s="19"/>
      <c r="Q3" s="6">
        <f t="shared" si="0"/>
        <v>0</v>
      </c>
      <c r="R3" s="6">
        <f t="shared" si="1"/>
        <v>0</v>
      </c>
      <c r="S3" s="6">
        <f t="shared" si="2"/>
        <v>0</v>
      </c>
      <c r="T3" s="6">
        <f t="shared" si="3"/>
        <v>197.04242400358399</v>
      </c>
      <c r="U3" s="6">
        <f t="shared" si="4"/>
        <v>0</v>
      </c>
      <c r="V3" s="6">
        <f t="shared" si="5"/>
        <v>0</v>
      </c>
    </row>
    <row r="4" spans="1:22" x14ac:dyDescent="0.45">
      <c r="A4" s="5" t="s">
        <v>2</v>
      </c>
      <c r="B4" s="6">
        <v>2048</v>
      </c>
      <c r="C4" s="6">
        <v>1536</v>
      </c>
      <c r="D4" s="9">
        <v>9.6199999999999994E-2</v>
      </c>
      <c r="E4" s="19"/>
      <c r="Q4" s="6">
        <f t="shared" si="0"/>
        <v>0</v>
      </c>
      <c r="R4" s="6">
        <f t="shared" si="1"/>
        <v>0</v>
      </c>
      <c r="S4" s="6">
        <f t="shared" si="2"/>
        <v>0</v>
      </c>
      <c r="T4" s="6">
        <f t="shared" si="3"/>
        <v>197.01759999999999</v>
      </c>
      <c r="U4" s="6">
        <f t="shared" si="4"/>
        <v>0</v>
      </c>
      <c r="V4" s="6">
        <f t="shared" si="5"/>
        <v>0</v>
      </c>
    </row>
    <row r="5" spans="1:22" x14ac:dyDescent="0.45">
      <c r="A5" s="5" t="s">
        <v>3</v>
      </c>
      <c r="B5" s="6">
        <v>2048</v>
      </c>
      <c r="C5" s="6">
        <v>1536</v>
      </c>
      <c r="D5" s="9">
        <v>9.6199999999999994E-2</v>
      </c>
      <c r="E5" s="19"/>
      <c r="Q5" s="6">
        <f t="shared" si="0"/>
        <v>0</v>
      </c>
      <c r="R5" s="6">
        <f t="shared" si="1"/>
        <v>0</v>
      </c>
      <c r="S5" s="6">
        <f t="shared" si="2"/>
        <v>0</v>
      </c>
      <c r="T5" s="6">
        <f t="shared" si="3"/>
        <v>197.01759999999999</v>
      </c>
      <c r="U5" s="6">
        <f t="shared" si="4"/>
        <v>0</v>
      </c>
      <c r="V5" s="6">
        <f t="shared" si="5"/>
        <v>0</v>
      </c>
    </row>
    <row r="6" spans="1:22" x14ac:dyDescent="0.45">
      <c r="A6" s="5" t="s">
        <v>4</v>
      </c>
      <c r="B6" s="6">
        <v>2048</v>
      </c>
      <c r="C6" s="6">
        <v>1536</v>
      </c>
      <c r="D6" s="9">
        <v>9.6199999999999994E-2</v>
      </c>
      <c r="E6" s="19"/>
      <c r="Q6" s="6">
        <f t="shared" si="0"/>
        <v>0</v>
      </c>
      <c r="R6" s="6">
        <f t="shared" si="1"/>
        <v>0</v>
      </c>
      <c r="S6" s="6">
        <f t="shared" si="2"/>
        <v>0</v>
      </c>
      <c r="T6" s="6">
        <f t="shared" si="3"/>
        <v>197.01759999999999</v>
      </c>
      <c r="U6" s="6">
        <f t="shared" si="4"/>
        <v>0</v>
      </c>
      <c r="V6" s="6">
        <f t="shared" si="5"/>
        <v>0</v>
      </c>
    </row>
    <row r="7" spans="1:22" x14ac:dyDescent="0.45">
      <c r="A7" s="5" t="s">
        <v>14</v>
      </c>
      <c r="B7" s="6">
        <v>2048</v>
      </c>
      <c r="C7" s="6">
        <v>1536</v>
      </c>
      <c r="D7" s="9">
        <v>9.6199999999999994E-2</v>
      </c>
      <c r="E7" s="19"/>
      <c r="Q7" s="6">
        <f t="shared" si="0"/>
        <v>0</v>
      </c>
      <c r="R7" s="6">
        <f t="shared" si="1"/>
        <v>0</v>
      </c>
      <c r="S7" s="6">
        <f t="shared" si="2"/>
        <v>0</v>
      </c>
      <c r="T7" s="6">
        <f t="shared" si="3"/>
        <v>197.01759999999999</v>
      </c>
      <c r="U7" s="6">
        <f t="shared" si="4"/>
        <v>0</v>
      </c>
      <c r="V7" s="6">
        <f t="shared" si="5"/>
        <v>0</v>
      </c>
    </row>
    <row r="8" spans="1:22" x14ac:dyDescent="0.45">
      <c r="A8" s="5" t="s">
        <v>37</v>
      </c>
      <c r="B8" s="6">
        <v>2160</v>
      </c>
      <c r="C8" s="6">
        <v>1620</v>
      </c>
      <c r="D8" s="9">
        <v>9.6199999999999994E-2</v>
      </c>
      <c r="E8" s="19"/>
      <c r="Q8" s="6">
        <f t="shared" si="0"/>
        <v>0</v>
      </c>
      <c r="R8" s="6">
        <f t="shared" si="1"/>
        <v>0</v>
      </c>
      <c r="S8" s="6">
        <f t="shared" si="2"/>
        <v>0</v>
      </c>
      <c r="T8" s="6">
        <f t="shared" si="3"/>
        <v>207.79199999999997</v>
      </c>
      <c r="U8" s="6">
        <f t="shared" si="4"/>
        <v>0</v>
      </c>
      <c r="V8" s="6">
        <f t="shared" si="5"/>
        <v>0</v>
      </c>
    </row>
    <row r="9" spans="1:22" x14ac:dyDescent="0.45">
      <c r="A9" s="5" t="s">
        <v>63</v>
      </c>
      <c r="B9" s="6">
        <v>2160</v>
      </c>
      <c r="C9" s="6">
        <v>1620</v>
      </c>
      <c r="D9" s="9">
        <v>9.6199999999999994E-2</v>
      </c>
      <c r="E9" s="19"/>
      <c r="Q9" s="6">
        <f t="shared" si="0"/>
        <v>0</v>
      </c>
      <c r="R9" s="6">
        <f t="shared" si="1"/>
        <v>0</v>
      </c>
      <c r="S9" s="6">
        <f t="shared" si="2"/>
        <v>0</v>
      </c>
      <c r="T9" s="6">
        <f t="shared" si="3"/>
        <v>207.79199999999997</v>
      </c>
      <c r="U9" s="6">
        <f t="shared" si="4"/>
        <v>0</v>
      </c>
      <c r="V9" s="6">
        <f t="shared" si="5"/>
        <v>0</v>
      </c>
    </row>
    <row r="10" spans="1:22" x14ac:dyDescent="0.45">
      <c r="A10" s="8" t="s">
        <v>67</v>
      </c>
      <c r="B10" s="8">
        <v>2160</v>
      </c>
      <c r="C10" s="8">
        <v>1620</v>
      </c>
      <c r="D10" s="8">
        <v>9.6199999999999994E-2</v>
      </c>
      <c r="E10" s="20"/>
      <c r="F10" s="8"/>
      <c r="G10" s="8"/>
      <c r="H10" s="8"/>
      <c r="I10" s="8"/>
      <c r="J10" s="8"/>
      <c r="K10" s="8"/>
      <c r="L10" s="8"/>
      <c r="M10" s="8"/>
      <c r="N10" s="8"/>
      <c r="O10" s="8"/>
      <c r="Q10" s="6">
        <f t="shared" si="0"/>
        <v>0</v>
      </c>
      <c r="R10" s="6">
        <f t="shared" si="1"/>
        <v>0</v>
      </c>
      <c r="S10" s="6">
        <f t="shared" si="2"/>
        <v>0</v>
      </c>
      <c r="T10" s="6">
        <f t="shared" si="3"/>
        <v>207.79199999999997</v>
      </c>
      <c r="U10" s="6">
        <f t="shared" si="4"/>
        <v>0</v>
      </c>
      <c r="V10" s="6">
        <f t="shared" si="5"/>
        <v>0</v>
      </c>
    </row>
    <row r="11" spans="1:22" x14ac:dyDescent="0.45">
      <c r="A11" s="5" t="s">
        <v>5</v>
      </c>
      <c r="B11" s="6">
        <v>2048</v>
      </c>
      <c r="C11" s="6">
        <v>1536</v>
      </c>
      <c r="D11" s="9">
        <v>9.6199999999999994E-2</v>
      </c>
      <c r="E11" s="19"/>
      <c r="Q11" s="6">
        <f t="shared" si="0"/>
        <v>0</v>
      </c>
      <c r="R11" s="6">
        <f t="shared" si="1"/>
        <v>0</v>
      </c>
      <c r="S11" s="6">
        <f t="shared" si="2"/>
        <v>0</v>
      </c>
      <c r="T11" s="6">
        <f t="shared" si="3"/>
        <v>197.01759999999999</v>
      </c>
      <c r="U11" s="6">
        <f t="shared" si="4"/>
        <v>0</v>
      </c>
      <c r="V11" s="6">
        <f t="shared" si="5"/>
        <v>0</v>
      </c>
    </row>
    <row r="12" spans="1:22" x14ac:dyDescent="0.45">
      <c r="A12" s="5" t="s">
        <v>6</v>
      </c>
      <c r="B12" s="6">
        <v>2224</v>
      </c>
      <c r="C12" s="6">
        <v>1668</v>
      </c>
      <c r="D12" s="9">
        <v>9.6199999999999994E-2</v>
      </c>
      <c r="E12" s="19"/>
      <c r="Q12" s="6">
        <f t="shared" si="0"/>
        <v>0</v>
      </c>
      <c r="R12" s="6">
        <f t="shared" si="1"/>
        <v>0</v>
      </c>
      <c r="S12" s="6">
        <f t="shared" si="2"/>
        <v>0</v>
      </c>
      <c r="T12" s="6">
        <f t="shared" si="3"/>
        <v>213.94879999999998</v>
      </c>
      <c r="U12" s="6">
        <f t="shared" si="4"/>
        <v>0</v>
      </c>
      <c r="V12" s="6">
        <f t="shared" si="5"/>
        <v>0</v>
      </c>
    </row>
    <row r="13" spans="1:22" x14ac:dyDescent="0.45">
      <c r="A13" s="5" t="s">
        <v>68</v>
      </c>
      <c r="B13" s="6">
        <v>2388</v>
      </c>
      <c r="C13" s="6">
        <v>1668</v>
      </c>
      <c r="D13" s="9">
        <v>9.6199999999999994E-2</v>
      </c>
      <c r="E13" s="19"/>
      <c r="Q13" s="6">
        <f t="shared" si="0"/>
        <v>0</v>
      </c>
      <c r="R13" s="6">
        <f t="shared" si="1"/>
        <v>0</v>
      </c>
      <c r="S13" s="6">
        <f t="shared" si="2"/>
        <v>0</v>
      </c>
      <c r="T13" s="6">
        <f t="shared" si="3"/>
        <v>229.72559999999999</v>
      </c>
      <c r="U13" s="6">
        <f t="shared" si="4"/>
        <v>0</v>
      </c>
      <c r="V13" s="6">
        <f t="shared" si="5"/>
        <v>0</v>
      </c>
    </row>
    <row r="14" spans="1:22" x14ac:dyDescent="0.45">
      <c r="A14" s="5" t="s">
        <v>69</v>
      </c>
      <c r="B14" s="6">
        <v>2388</v>
      </c>
      <c r="C14" s="6">
        <v>1668</v>
      </c>
      <c r="D14" s="9">
        <v>9.6199999999999994E-2</v>
      </c>
      <c r="E14" s="19"/>
      <c r="Q14" s="6">
        <f t="shared" si="0"/>
        <v>0</v>
      </c>
      <c r="R14" s="6">
        <f t="shared" si="1"/>
        <v>0</v>
      </c>
      <c r="S14" s="6">
        <f t="shared" si="2"/>
        <v>0</v>
      </c>
      <c r="T14" s="6">
        <f t="shared" si="3"/>
        <v>229.72559999999999</v>
      </c>
      <c r="U14" s="6">
        <f t="shared" si="4"/>
        <v>0</v>
      </c>
      <c r="V14" s="6">
        <f t="shared" si="5"/>
        <v>0</v>
      </c>
    </row>
    <row r="15" spans="1:22" x14ac:dyDescent="0.45">
      <c r="A15" s="5" t="s">
        <v>70</v>
      </c>
      <c r="B15" s="6">
        <v>2388</v>
      </c>
      <c r="C15" s="6">
        <v>1668</v>
      </c>
      <c r="D15" s="9">
        <v>9.6199999999999994E-2</v>
      </c>
      <c r="E15" s="19"/>
      <c r="Q15" s="6">
        <f t="shared" si="0"/>
        <v>0</v>
      </c>
      <c r="R15" s="6">
        <f t="shared" si="1"/>
        <v>0</v>
      </c>
      <c r="S15" s="6">
        <f t="shared" si="2"/>
        <v>0</v>
      </c>
      <c r="T15" s="6">
        <f t="shared" si="3"/>
        <v>229.72559999999999</v>
      </c>
      <c r="U15" s="6">
        <f t="shared" si="4"/>
        <v>0</v>
      </c>
      <c r="V15" s="6">
        <f t="shared" si="5"/>
        <v>0</v>
      </c>
    </row>
    <row r="16" spans="1:22" x14ac:dyDescent="0.45">
      <c r="A16" s="5" t="s">
        <v>22</v>
      </c>
      <c r="B16" s="21">
        <v>2732</v>
      </c>
      <c r="C16" s="6">
        <v>2048</v>
      </c>
      <c r="D16" s="9">
        <v>9.6199999999999994E-2</v>
      </c>
      <c r="E16" s="19"/>
      <c r="Q16" s="6">
        <f t="shared" si="0"/>
        <v>0</v>
      </c>
      <c r="R16" s="6">
        <f t="shared" si="1"/>
        <v>0</v>
      </c>
      <c r="S16" s="6">
        <f t="shared" si="2"/>
        <v>0</v>
      </c>
      <c r="T16" s="6">
        <f t="shared" si="3"/>
        <v>262.8184</v>
      </c>
      <c r="U16" s="6">
        <f t="shared" si="4"/>
        <v>0</v>
      </c>
      <c r="V16" s="6">
        <f t="shared" si="5"/>
        <v>0</v>
      </c>
    </row>
    <row r="17" spans="1:22" x14ac:dyDescent="0.45">
      <c r="A17" s="5" t="s">
        <v>7</v>
      </c>
      <c r="B17" s="21">
        <v>2732</v>
      </c>
      <c r="C17" s="6">
        <v>2048</v>
      </c>
      <c r="D17" s="9">
        <v>9.6199999999999994E-2</v>
      </c>
      <c r="E17" s="19"/>
      <c r="Q17" s="6">
        <f t="shared" si="0"/>
        <v>0</v>
      </c>
      <c r="R17" s="6">
        <f t="shared" si="1"/>
        <v>0</v>
      </c>
      <c r="S17" s="6">
        <f t="shared" si="2"/>
        <v>0</v>
      </c>
      <c r="T17" s="6">
        <f t="shared" si="3"/>
        <v>262.8184</v>
      </c>
      <c r="U17" s="6">
        <f t="shared" si="4"/>
        <v>0</v>
      </c>
      <c r="V17" s="6">
        <f t="shared" si="5"/>
        <v>0</v>
      </c>
    </row>
    <row r="18" spans="1:22" x14ac:dyDescent="0.45">
      <c r="A18" s="5" t="s">
        <v>15</v>
      </c>
      <c r="B18" s="6">
        <v>2732</v>
      </c>
      <c r="C18" s="6">
        <v>2048</v>
      </c>
      <c r="D18" s="9">
        <v>9.6199999999999994E-2</v>
      </c>
      <c r="E18" s="19"/>
      <c r="Q18" s="6">
        <f t="shared" si="0"/>
        <v>0</v>
      </c>
      <c r="R18" s="6">
        <f t="shared" si="1"/>
        <v>0</v>
      </c>
      <c r="S18" s="6">
        <f t="shared" si="2"/>
        <v>0</v>
      </c>
      <c r="T18" s="6">
        <f t="shared" si="3"/>
        <v>262.8184</v>
      </c>
      <c r="U18" s="6">
        <f t="shared" si="4"/>
        <v>0</v>
      </c>
      <c r="V18" s="6">
        <f t="shared" si="5"/>
        <v>0</v>
      </c>
    </row>
    <row r="19" spans="1:22" x14ac:dyDescent="0.45">
      <c r="A19" s="5" t="s">
        <v>64</v>
      </c>
      <c r="B19" s="6">
        <v>2732</v>
      </c>
      <c r="C19" s="6">
        <v>2048</v>
      </c>
      <c r="D19" s="9">
        <v>9.6199999999999994E-2</v>
      </c>
      <c r="E19" s="19"/>
      <c r="Q19" s="6">
        <f t="shared" si="0"/>
        <v>0</v>
      </c>
      <c r="R19" s="6">
        <f t="shared" si="1"/>
        <v>0</v>
      </c>
      <c r="S19" s="6">
        <f t="shared" si="2"/>
        <v>0</v>
      </c>
      <c r="T19" s="6">
        <f t="shared" si="3"/>
        <v>262.8184</v>
      </c>
      <c r="U19" s="6">
        <f t="shared" si="4"/>
        <v>0</v>
      </c>
      <c r="V19" s="6">
        <f t="shared" si="5"/>
        <v>0</v>
      </c>
    </row>
    <row r="20" spans="1:22" x14ac:dyDescent="0.45">
      <c r="A20" s="5" t="s">
        <v>71</v>
      </c>
      <c r="B20" s="6">
        <v>2732</v>
      </c>
      <c r="C20" s="6">
        <v>2048</v>
      </c>
      <c r="D20" s="9">
        <v>9.6199999999999994E-2</v>
      </c>
      <c r="E20" s="19"/>
      <c r="Q20" s="6">
        <f t="shared" si="0"/>
        <v>0</v>
      </c>
      <c r="R20" s="6">
        <f t="shared" si="1"/>
        <v>0</v>
      </c>
      <c r="S20" s="6">
        <f t="shared" si="2"/>
        <v>0</v>
      </c>
      <c r="T20" s="6">
        <f t="shared" si="3"/>
        <v>262.8184</v>
      </c>
      <c r="U20" s="6">
        <f t="shared" si="4"/>
        <v>0</v>
      </c>
      <c r="V20" s="6">
        <f t="shared" si="5"/>
        <v>0</v>
      </c>
    </row>
    <row r="21" spans="1:22" x14ac:dyDescent="0.45">
      <c r="A21" s="5" t="s">
        <v>8</v>
      </c>
      <c r="B21" s="6">
        <v>1024</v>
      </c>
      <c r="C21" s="6">
        <v>768</v>
      </c>
      <c r="D21" s="10">
        <v>0.15582822170017599</v>
      </c>
      <c r="E21" s="19"/>
      <c r="Q21" s="6">
        <f t="shared" si="0"/>
        <v>0</v>
      </c>
      <c r="R21" s="6">
        <f t="shared" si="1"/>
        <v>0</v>
      </c>
      <c r="S21" s="6">
        <f t="shared" si="2"/>
        <v>0</v>
      </c>
      <c r="T21" s="6">
        <f t="shared" si="3"/>
        <v>159.56809902098021</v>
      </c>
      <c r="U21" s="6">
        <f t="shared" si="4"/>
        <v>0</v>
      </c>
      <c r="V21" s="6">
        <f t="shared" si="5"/>
        <v>0</v>
      </c>
    </row>
    <row r="22" spans="1:22" x14ac:dyDescent="0.45">
      <c r="A22" s="5" t="s">
        <v>9</v>
      </c>
      <c r="B22" s="6">
        <v>2048</v>
      </c>
      <c r="C22" s="6">
        <v>1536</v>
      </c>
      <c r="D22" s="10">
        <v>7.85E-2</v>
      </c>
      <c r="E22" s="19"/>
      <c r="Q22" s="6">
        <f t="shared" si="0"/>
        <v>0</v>
      </c>
      <c r="R22" s="6">
        <f t="shared" si="1"/>
        <v>0</v>
      </c>
      <c r="S22" s="6">
        <f t="shared" si="2"/>
        <v>0</v>
      </c>
      <c r="T22" s="6">
        <f t="shared" si="3"/>
        <v>160.768</v>
      </c>
      <c r="U22" s="6">
        <f t="shared" si="4"/>
        <v>0</v>
      </c>
      <c r="V22" s="6">
        <f t="shared" si="5"/>
        <v>0</v>
      </c>
    </row>
    <row r="23" spans="1:22" x14ac:dyDescent="0.45">
      <c r="A23" s="5" t="s">
        <v>10</v>
      </c>
      <c r="B23" s="6">
        <v>2048</v>
      </c>
      <c r="C23" s="6">
        <v>1536</v>
      </c>
      <c r="D23" s="10">
        <v>7.85E-2</v>
      </c>
      <c r="E23" s="19"/>
      <c r="Q23" s="6">
        <f t="shared" si="0"/>
        <v>0</v>
      </c>
      <c r="R23" s="6">
        <f t="shared" si="1"/>
        <v>0</v>
      </c>
      <c r="S23" s="6">
        <f t="shared" si="2"/>
        <v>0</v>
      </c>
      <c r="T23" s="6">
        <f t="shared" si="3"/>
        <v>160.768</v>
      </c>
      <c r="U23" s="6">
        <f t="shared" si="4"/>
        <v>0</v>
      </c>
      <c r="V23" s="6">
        <f t="shared" si="5"/>
        <v>0</v>
      </c>
    </row>
    <row r="24" spans="1:22" x14ac:dyDescent="0.45">
      <c r="A24" s="5" t="s">
        <v>11</v>
      </c>
      <c r="B24" s="6">
        <v>2048</v>
      </c>
      <c r="C24" s="6">
        <v>1536</v>
      </c>
      <c r="D24" s="10">
        <v>7.85E-2</v>
      </c>
      <c r="E24" s="19"/>
      <c r="Q24" s="6">
        <f t="shared" si="0"/>
        <v>0</v>
      </c>
      <c r="R24" s="6">
        <f t="shared" si="1"/>
        <v>0</v>
      </c>
      <c r="S24" s="6">
        <f t="shared" si="2"/>
        <v>0</v>
      </c>
      <c r="T24" s="6">
        <f t="shared" si="3"/>
        <v>160.768</v>
      </c>
      <c r="U24" s="6">
        <f t="shared" si="4"/>
        <v>0</v>
      </c>
      <c r="V24" s="6">
        <f t="shared" si="5"/>
        <v>0</v>
      </c>
    </row>
    <row r="25" spans="1:22" x14ac:dyDescent="0.45">
      <c r="A25" s="5" t="s">
        <v>38</v>
      </c>
      <c r="B25" s="6">
        <v>2048</v>
      </c>
      <c r="C25" s="6">
        <v>1536</v>
      </c>
      <c r="D25" s="10">
        <v>7.85E-2</v>
      </c>
      <c r="E25" s="19"/>
      <c r="Q25" s="6">
        <f t="shared" si="0"/>
        <v>0</v>
      </c>
      <c r="R25" s="6">
        <f t="shared" si="1"/>
        <v>0</v>
      </c>
      <c r="S25" s="6">
        <f t="shared" si="2"/>
        <v>0</v>
      </c>
      <c r="T25" s="6">
        <f t="shared" si="3"/>
        <v>160.768</v>
      </c>
      <c r="U25" s="6">
        <f t="shared" si="4"/>
        <v>0</v>
      </c>
      <c r="V25" s="6">
        <f t="shared" si="5"/>
        <v>0</v>
      </c>
    </row>
    <row r="26" spans="1:22" x14ac:dyDescent="0.45">
      <c r="A26" s="5" t="s">
        <v>72</v>
      </c>
      <c r="B26" s="6">
        <v>2266</v>
      </c>
      <c r="C26" s="6">
        <v>1488</v>
      </c>
      <c r="D26" s="10">
        <v>7.85E-2</v>
      </c>
      <c r="E26" s="19"/>
      <c r="Q26" s="6">
        <f t="shared" si="0"/>
        <v>0</v>
      </c>
      <c r="R26" s="6">
        <f t="shared" si="1"/>
        <v>0</v>
      </c>
      <c r="S26" s="6">
        <f t="shared" si="2"/>
        <v>0</v>
      </c>
      <c r="T26" s="6">
        <f t="shared" si="3"/>
        <v>177.881</v>
      </c>
      <c r="U26" s="6">
        <f t="shared" si="4"/>
        <v>0</v>
      </c>
      <c r="V26" s="6">
        <f t="shared" si="5"/>
        <v>0</v>
      </c>
    </row>
    <row r="27" spans="1:22" x14ac:dyDescent="0.45">
      <c r="A27" s="5" t="s">
        <v>12</v>
      </c>
      <c r="B27" s="6">
        <v>2048</v>
      </c>
      <c r="C27" s="6">
        <v>1536</v>
      </c>
      <c r="D27" s="9">
        <v>9.6199999999999994E-2</v>
      </c>
      <c r="E27" s="19"/>
      <c r="Q27" s="6">
        <f t="shared" si="0"/>
        <v>0</v>
      </c>
      <c r="R27" s="6">
        <f t="shared" si="1"/>
        <v>0</v>
      </c>
      <c r="S27" s="6">
        <f t="shared" si="2"/>
        <v>0</v>
      </c>
      <c r="T27" s="6">
        <f t="shared" si="3"/>
        <v>197.01759999999999</v>
      </c>
      <c r="U27" s="6">
        <f t="shared" si="4"/>
        <v>0</v>
      </c>
      <c r="V27" s="6">
        <f t="shared" si="5"/>
        <v>0</v>
      </c>
    </row>
    <row r="28" spans="1:22" x14ac:dyDescent="0.45">
      <c r="A28" s="5" t="s">
        <v>13</v>
      </c>
      <c r="B28" s="6">
        <v>2048</v>
      </c>
      <c r="C28" s="6">
        <v>1536</v>
      </c>
      <c r="D28" s="9">
        <v>9.6199999999999994E-2</v>
      </c>
      <c r="E28" s="19"/>
      <c r="Q28" s="6">
        <f t="shared" si="0"/>
        <v>0</v>
      </c>
      <c r="R28" s="6">
        <f t="shared" si="1"/>
        <v>0</v>
      </c>
      <c r="S28" s="6">
        <f t="shared" si="2"/>
        <v>0</v>
      </c>
      <c r="T28" s="6">
        <f t="shared" si="3"/>
        <v>197.01759999999999</v>
      </c>
      <c r="U28" s="6">
        <f t="shared" si="4"/>
        <v>0</v>
      </c>
      <c r="V28" s="6">
        <f t="shared" si="5"/>
        <v>0</v>
      </c>
    </row>
    <row r="29" spans="1:22" x14ac:dyDescent="0.45">
      <c r="A29" s="5" t="s">
        <v>35</v>
      </c>
      <c r="B29" s="6">
        <v>2224</v>
      </c>
      <c r="C29" s="6">
        <v>1668</v>
      </c>
      <c r="D29" s="9">
        <v>9.6199999999999994E-2</v>
      </c>
      <c r="E29" s="19"/>
      <c r="Q29" s="6">
        <f t="shared" si="0"/>
        <v>0</v>
      </c>
      <c r="R29" s="6">
        <f t="shared" si="1"/>
        <v>0</v>
      </c>
      <c r="S29" s="6">
        <f t="shared" si="2"/>
        <v>0</v>
      </c>
      <c r="T29" s="6">
        <f t="shared" si="3"/>
        <v>213.94879999999998</v>
      </c>
      <c r="U29" s="6">
        <f t="shared" si="4"/>
        <v>0</v>
      </c>
      <c r="V29" s="6">
        <f t="shared" si="5"/>
        <v>0</v>
      </c>
    </row>
    <row r="30" spans="1:22" x14ac:dyDescent="0.45">
      <c r="A30" s="5" t="s">
        <v>62</v>
      </c>
      <c r="B30" s="16">
        <v>2360</v>
      </c>
      <c r="C30" s="6">
        <v>1640</v>
      </c>
      <c r="D30" s="9">
        <v>9.6199999999999994E-2</v>
      </c>
      <c r="E30" s="19"/>
      <c r="Q30" s="6">
        <f t="shared" si="0"/>
        <v>0</v>
      </c>
      <c r="R30" s="6">
        <f t="shared" si="1"/>
        <v>0</v>
      </c>
      <c r="S30" s="6">
        <f t="shared" si="2"/>
        <v>0</v>
      </c>
      <c r="T30" s="6">
        <f t="shared" si="3"/>
        <v>227.03199999999998</v>
      </c>
      <c r="U30" s="6">
        <f t="shared" si="4"/>
        <v>0</v>
      </c>
      <c r="V30" s="6">
        <f t="shared" si="5"/>
        <v>0</v>
      </c>
    </row>
    <row r="31" spans="1:22" x14ac:dyDescent="0.45">
      <c r="A31" s="8" t="s">
        <v>46</v>
      </c>
      <c r="B31" s="12">
        <v>1920</v>
      </c>
      <c r="C31" s="13">
        <v>1080</v>
      </c>
      <c r="D31" s="9">
        <v>6.3341645885286776E-2</v>
      </c>
      <c r="E31" s="19"/>
      <c r="Q31" s="6">
        <f t="shared" si="0"/>
        <v>0</v>
      </c>
      <c r="R31" s="6">
        <f t="shared" si="1"/>
        <v>0</v>
      </c>
      <c r="S31" s="6">
        <f t="shared" si="2"/>
        <v>0</v>
      </c>
      <c r="T31" s="6">
        <f t="shared" si="3"/>
        <v>121.61596009975061</v>
      </c>
      <c r="U31" s="6">
        <f t="shared" si="4"/>
        <v>0</v>
      </c>
      <c r="V31" s="6">
        <f t="shared" si="5"/>
        <v>0</v>
      </c>
    </row>
    <row r="32" spans="1:22" x14ac:dyDescent="0.45">
      <c r="A32" s="8" t="s">
        <v>45</v>
      </c>
      <c r="B32" s="12">
        <v>2048</v>
      </c>
      <c r="C32" s="13">
        <v>1536</v>
      </c>
      <c r="D32" s="9">
        <v>7.9375000000000001E-2</v>
      </c>
      <c r="E32" s="19"/>
      <c r="Q32" s="6">
        <f t="shared" si="0"/>
        <v>0</v>
      </c>
      <c r="R32" s="6">
        <f t="shared" si="1"/>
        <v>0</v>
      </c>
      <c r="S32" s="6">
        <f t="shared" si="2"/>
        <v>0</v>
      </c>
      <c r="T32" s="6">
        <f t="shared" si="3"/>
        <v>162.56</v>
      </c>
      <c r="U32" s="6">
        <f t="shared" si="4"/>
        <v>0</v>
      </c>
      <c r="V32" s="6">
        <f t="shared" si="5"/>
        <v>0</v>
      </c>
    </row>
    <row r="33" spans="1:22" x14ac:dyDescent="0.45">
      <c r="A33" s="8" t="s">
        <v>24</v>
      </c>
      <c r="B33" s="6">
        <v>1280</v>
      </c>
      <c r="C33" s="6">
        <v>800</v>
      </c>
      <c r="D33" s="10">
        <v>0.17</v>
      </c>
      <c r="Q33" s="6">
        <f t="shared" si="0"/>
        <v>0</v>
      </c>
      <c r="R33" s="6">
        <f t="shared" si="1"/>
        <v>0</v>
      </c>
      <c r="S33" s="6">
        <f t="shared" si="2"/>
        <v>0</v>
      </c>
      <c r="T33" s="6">
        <f t="shared" si="3"/>
        <v>217.60000000000002</v>
      </c>
      <c r="U33" s="6">
        <f t="shared" si="4"/>
        <v>0</v>
      </c>
      <c r="V33" s="6">
        <f t="shared" si="5"/>
        <v>0</v>
      </c>
    </row>
    <row r="34" spans="1:22" x14ac:dyDescent="0.45">
      <c r="A34" s="5" t="s">
        <v>36</v>
      </c>
      <c r="B34" s="6">
        <v>2560</v>
      </c>
      <c r="C34" s="6">
        <v>1600</v>
      </c>
      <c r="D34" s="9">
        <v>0.1028</v>
      </c>
      <c r="Q34" s="6">
        <f t="shared" ref="Q34:Q55" si="6">((G34-F34)-(I34-H34)/2)*D34</f>
        <v>0</v>
      </c>
      <c r="R34" s="6">
        <f t="shared" ref="R34:R55" si="7">((K34-J34)-(I34-H34)/2)*D34</f>
        <v>0</v>
      </c>
      <c r="S34" s="6">
        <f t="shared" ref="S34:S55" si="8">(L34-(N34-M34)/2)*D34</f>
        <v>0</v>
      </c>
      <c r="T34" s="6">
        <f t="shared" ref="T34:T55" si="9">((B34-O34)-(N34-M34)/2)*D34</f>
        <v>263.16800000000001</v>
      </c>
      <c r="U34" s="6">
        <f t="shared" ref="U34:U55" si="10">(I34-H34)*D34</f>
        <v>0</v>
      </c>
      <c r="V34" s="6">
        <f t="shared" ref="V34:V55" si="11">(N34-M34)*D34</f>
        <v>0</v>
      </c>
    </row>
    <row r="35" spans="1:22" x14ac:dyDescent="0.45">
      <c r="A35" s="15" t="s">
        <v>60</v>
      </c>
      <c r="B35" s="12">
        <v>1024</v>
      </c>
      <c r="C35" s="13">
        <v>768</v>
      </c>
      <c r="D35" s="9">
        <v>0.24055989583333331</v>
      </c>
      <c r="Q35" s="6">
        <f t="shared" si="6"/>
        <v>0</v>
      </c>
      <c r="R35" s="6">
        <f t="shared" si="7"/>
        <v>0</v>
      </c>
      <c r="S35" s="6">
        <f t="shared" si="8"/>
        <v>0</v>
      </c>
      <c r="T35" s="6">
        <f t="shared" si="9"/>
        <v>246.33333333333331</v>
      </c>
      <c r="U35" s="6">
        <f t="shared" si="10"/>
        <v>0</v>
      </c>
      <c r="V35" s="6">
        <f t="shared" si="11"/>
        <v>0</v>
      </c>
    </row>
    <row r="36" spans="1:22" x14ac:dyDescent="0.45">
      <c r="A36" s="15" t="s">
        <v>61</v>
      </c>
      <c r="B36" s="12">
        <v>1920</v>
      </c>
      <c r="C36" s="13">
        <v>1200</v>
      </c>
      <c r="D36" s="9">
        <v>0.11276041666666667</v>
      </c>
      <c r="Q36" s="6">
        <f t="shared" si="6"/>
        <v>0</v>
      </c>
      <c r="R36" s="6">
        <f t="shared" si="7"/>
        <v>0</v>
      </c>
      <c r="S36" s="6">
        <f t="shared" si="8"/>
        <v>0</v>
      </c>
      <c r="T36" s="6">
        <f t="shared" si="9"/>
        <v>216.5</v>
      </c>
      <c r="U36" s="6">
        <f t="shared" si="10"/>
        <v>0</v>
      </c>
      <c r="V36" s="6">
        <f t="shared" si="11"/>
        <v>0</v>
      </c>
    </row>
    <row r="37" spans="1:22" x14ac:dyDescent="0.45">
      <c r="A37" s="1" t="s">
        <v>40</v>
      </c>
      <c r="B37" s="12">
        <v>1920</v>
      </c>
      <c r="C37" s="13">
        <v>1080</v>
      </c>
      <c r="D37" s="9">
        <v>0.12211538461538461</v>
      </c>
      <c r="Q37" s="6">
        <f t="shared" si="6"/>
        <v>0</v>
      </c>
      <c r="R37" s="6">
        <f t="shared" si="7"/>
        <v>0</v>
      </c>
      <c r="S37" s="6">
        <f t="shared" si="8"/>
        <v>0</v>
      </c>
      <c r="T37" s="6">
        <f t="shared" si="9"/>
        <v>234.46153846153845</v>
      </c>
      <c r="U37" s="6">
        <f t="shared" si="10"/>
        <v>0</v>
      </c>
      <c r="V37" s="6">
        <f t="shared" si="11"/>
        <v>0</v>
      </c>
    </row>
    <row r="38" spans="1:22" x14ac:dyDescent="0.45">
      <c r="A38" s="2" t="s">
        <v>41</v>
      </c>
      <c r="B38" s="12">
        <v>1920</v>
      </c>
      <c r="C38" s="13">
        <v>1280</v>
      </c>
      <c r="D38" s="10">
        <v>0.11869158878504672</v>
      </c>
      <c r="Q38" s="6">
        <f t="shared" si="6"/>
        <v>0</v>
      </c>
      <c r="R38" s="6">
        <f t="shared" si="7"/>
        <v>0</v>
      </c>
      <c r="S38" s="6">
        <f t="shared" si="8"/>
        <v>0</v>
      </c>
      <c r="T38" s="6">
        <f t="shared" si="9"/>
        <v>227.8878504672897</v>
      </c>
      <c r="U38" s="6">
        <f t="shared" si="10"/>
        <v>0</v>
      </c>
      <c r="V38" s="6">
        <f t="shared" si="11"/>
        <v>0</v>
      </c>
    </row>
    <row r="39" spans="1:22" x14ac:dyDescent="0.45">
      <c r="A39" s="2" t="s">
        <v>42</v>
      </c>
      <c r="B39" s="12">
        <v>2160</v>
      </c>
      <c r="C39" s="13">
        <v>1440</v>
      </c>
      <c r="D39" s="10">
        <v>0.11759259259259258</v>
      </c>
      <c r="Q39" s="6">
        <f t="shared" si="6"/>
        <v>0</v>
      </c>
      <c r="R39" s="6">
        <f t="shared" si="7"/>
        <v>0</v>
      </c>
      <c r="S39" s="6">
        <f t="shared" si="8"/>
        <v>0</v>
      </c>
      <c r="T39" s="6">
        <f t="shared" si="9"/>
        <v>253.99999999999997</v>
      </c>
      <c r="U39" s="6">
        <f t="shared" si="10"/>
        <v>0</v>
      </c>
      <c r="V39" s="6">
        <f t="shared" si="11"/>
        <v>0</v>
      </c>
    </row>
    <row r="40" spans="1:22" x14ac:dyDescent="0.45">
      <c r="A40" s="3" t="s">
        <v>39</v>
      </c>
      <c r="B40" s="12">
        <v>2736</v>
      </c>
      <c r="C40" s="13">
        <v>1824</v>
      </c>
      <c r="D40" s="10">
        <v>9.5131086142322088E-2</v>
      </c>
      <c r="Q40" s="6">
        <f t="shared" si="6"/>
        <v>0</v>
      </c>
      <c r="R40" s="6">
        <f t="shared" si="7"/>
        <v>0</v>
      </c>
      <c r="S40" s="6">
        <f t="shared" si="8"/>
        <v>0</v>
      </c>
      <c r="T40" s="6">
        <f t="shared" si="9"/>
        <v>260.27865168539324</v>
      </c>
      <c r="U40" s="6">
        <f t="shared" si="10"/>
        <v>0</v>
      </c>
      <c r="V40" s="6">
        <f t="shared" si="11"/>
        <v>0</v>
      </c>
    </row>
    <row r="41" spans="1:22" x14ac:dyDescent="0.45">
      <c r="A41" s="3" t="s">
        <v>49</v>
      </c>
      <c r="B41" s="12">
        <v>2736</v>
      </c>
      <c r="C41" s="13">
        <v>1824</v>
      </c>
      <c r="D41" s="10">
        <v>9.5131086142322088E-2</v>
      </c>
      <c r="Q41" s="6">
        <f t="shared" si="6"/>
        <v>0</v>
      </c>
      <c r="R41" s="6">
        <f t="shared" si="7"/>
        <v>0</v>
      </c>
      <c r="S41" s="6">
        <f t="shared" si="8"/>
        <v>0</v>
      </c>
      <c r="T41" s="6">
        <f t="shared" si="9"/>
        <v>260.27865168539324</v>
      </c>
      <c r="U41" s="6">
        <f t="shared" si="10"/>
        <v>0</v>
      </c>
      <c r="V41" s="6">
        <f t="shared" si="11"/>
        <v>0</v>
      </c>
    </row>
    <row r="42" spans="1:22" x14ac:dyDescent="0.45">
      <c r="A42" s="3" t="s">
        <v>43</v>
      </c>
      <c r="B42" s="12">
        <v>2736</v>
      </c>
      <c r="C42" s="13">
        <v>1824</v>
      </c>
      <c r="D42" s="10">
        <v>9.5131086142322088E-2</v>
      </c>
      <c r="Q42" s="6">
        <f t="shared" si="6"/>
        <v>0</v>
      </c>
      <c r="R42" s="6">
        <f t="shared" si="7"/>
        <v>0</v>
      </c>
      <c r="S42" s="6">
        <f t="shared" si="8"/>
        <v>0</v>
      </c>
      <c r="T42" s="6">
        <f t="shared" si="9"/>
        <v>260.27865168539324</v>
      </c>
      <c r="U42" s="6">
        <f t="shared" si="10"/>
        <v>0</v>
      </c>
      <c r="V42" s="6">
        <f t="shared" si="11"/>
        <v>0</v>
      </c>
    </row>
    <row r="43" spans="1:22" x14ac:dyDescent="0.45">
      <c r="A43" s="3" t="s">
        <v>47</v>
      </c>
      <c r="B43" s="12">
        <v>2736</v>
      </c>
      <c r="C43" s="13">
        <v>1824</v>
      </c>
      <c r="D43" s="10">
        <v>9.5131086142322088E-2</v>
      </c>
      <c r="Q43" s="6">
        <f t="shared" si="6"/>
        <v>0</v>
      </c>
      <c r="R43" s="6">
        <f t="shared" si="7"/>
        <v>0</v>
      </c>
      <c r="S43" s="6">
        <f t="shared" si="8"/>
        <v>0</v>
      </c>
      <c r="T43" s="6">
        <f t="shared" si="9"/>
        <v>260.27865168539324</v>
      </c>
      <c r="U43" s="6">
        <f t="shared" si="10"/>
        <v>0</v>
      </c>
      <c r="V43" s="6">
        <f t="shared" si="11"/>
        <v>0</v>
      </c>
    </row>
    <row r="44" spans="1:22" x14ac:dyDescent="0.45">
      <c r="A44" s="3" t="s">
        <v>48</v>
      </c>
      <c r="B44" s="12">
        <v>2736</v>
      </c>
      <c r="C44" s="13">
        <v>1824</v>
      </c>
      <c r="D44" s="10">
        <v>9.5131086142322088E-2</v>
      </c>
      <c r="Q44" s="6">
        <f t="shared" si="6"/>
        <v>0</v>
      </c>
      <c r="R44" s="6">
        <f t="shared" si="7"/>
        <v>0</v>
      </c>
      <c r="S44" s="6">
        <f t="shared" si="8"/>
        <v>0</v>
      </c>
      <c r="T44" s="6">
        <f t="shared" si="9"/>
        <v>260.27865168539324</v>
      </c>
      <c r="U44" s="6">
        <f t="shared" si="10"/>
        <v>0</v>
      </c>
      <c r="V44" s="6">
        <f t="shared" si="11"/>
        <v>0</v>
      </c>
    </row>
    <row r="45" spans="1:22" x14ac:dyDescent="0.45">
      <c r="A45" s="3" t="s">
        <v>44</v>
      </c>
      <c r="B45" s="12">
        <v>1800</v>
      </c>
      <c r="C45" s="13">
        <v>1200</v>
      </c>
      <c r="D45" s="10">
        <v>0.11705069124423963</v>
      </c>
      <c r="Q45" s="6">
        <f t="shared" si="6"/>
        <v>0</v>
      </c>
      <c r="R45" s="6">
        <f t="shared" si="7"/>
        <v>0</v>
      </c>
      <c r="S45" s="6">
        <f t="shared" si="8"/>
        <v>0</v>
      </c>
      <c r="T45" s="6">
        <f t="shared" si="9"/>
        <v>210.69124423963132</v>
      </c>
      <c r="U45" s="6">
        <f t="shared" si="10"/>
        <v>0</v>
      </c>
      <c r="V45" s="6">
        <f t="shared" si="11"/>
        <v>0</v>
      </c>
    </row>
    <row r="46" spans="1:22" x14ac:dyDescent="0.45">
      <c r="A46" s="3" t="s">
        <v>65</v>
      </c>
      <c r="B46" s="6">
        <v>1920</v>
      </c>
      <c r="C46" s="6">
        <v>1080</v>
      </c>
      <c r="D46" s="10">
        <v>0.1338</v>
      </c>
      <c r="Q46" s="6">
        <f t="shared" si="6"/>
        <v>0</v>
      </c>
      <c r="R46" s="6">
        <f t="shared" si="7"/>
        <v>0</v>
      </c>
      <c r="S46" s="6">
        <f t="shared" si="8"/>
        <v>0</v>
      </c>
      <c r="T46" s="6">
        <f t="shared" si="9"/>
        <v>256.89600000000002</v>
      </c>
      <c r="U46" s="6">
        <f t="shared" si="10"/>
        <v>0</v>
      </c>
      <c r="V46" s="6">
        <f t="shared" si="11"/>
        <v>0</v>
      </c>
    </row>
    <row r="47" spans="1:22" x14ac:dyDescent="0.45">
      <c r="A47" s="3" t="s">
        <v>66</v>
      </c>
      <c r="B47" s="6">
        <v>1920</v>
      </c>
      <c r="C47" s="6">
        <v>1080</v>
      </c>
      <c r="D47" s="10">
        <v>0.1338</v>
      </c>
      <c r="Q47" s="6">
        <f t="shared" si="6"/>
        <v>0</v>
      </c>
      <c r="R47" s="6">
        <f t="shared" si="7"/>
        <v>0</v>
      </c>
      <c r="S47" s="6">
        <f t="shared" si="8"/>
        <v>0</v>
      </c>
      <c r="T47" s="6">
        <f t="shared" si="9"/>
        <v>256.89600000000002</v>
      </c>
      <c r="U47" s="6">
        <f t="shared" si="10"/>
        <v>0</v>
      </c>
      <c r="V47" s="6">
        <f t="shared" si="11"/>
        <v>0</v>
      </c>
    </row>
    <row r="48" spans="1:22" x14ac:dyDescent="0.45">
      <c r="A48" s="3" t="s">
        <v>73</v>
      </c>
      <c r="B48" s="6">
        <v>1920</v>
      </c>
      <c r="C48" s="6">
        <v>1080</v>
      </c>
      <c r="D48" s="10">
        <v>0.15359999999999999</v>
      </c>
      <c r="Q48" s="6">
        <f t="shared" si="6"/>
        <v>0</v>
      </c>
      <c r="R48" s="6">
        <f t="shared" si="7"/>
        <v>0</v>
      </c>
      <c r="S48" s="6">
        <f t="shared" si="8"/>
        <v>0</v>
      </c>
      <c r="T48" s="6">
        <f t="shared" si="9"/>
        <v>294.91199999999998</v>
      </c>
      <c r="U48" s="6">
        <f t="shared" si="10"/>
        <v>0</v>
      </c>
      <c r="V48" s="6">
        <f t="shared" si="11"/>
        <v>0</v>
      </c>
    </row>
    <row r="49" spans="1:22" x14ac:dyDescent="0.45">
      <c r="A49" s="3" t="s">
        <v>59</v>
      </c>
      <c r="B49" s="6">
        <v>1920</v>
      </c>
      <c r="C49" s="6">
        <v>1200</v>
      </c>
      <c r="D49" s="10">
        <v>0.11291666666666668</v>
      </c>
      <c r="Q49" s="6">
        <f t="shared" si="6"/>
        <v>0</v>
      </c>
      <c r="R49" s="6">
        <f t="shared" si="7"/>
        <v>0</v>
      </c>
      <c r="S49" s="6">
        <f t="shared" si="8"/>
        <v>0</v>
      </c>
      <c r="T49" s="6">
        <f t="shared" si="9"/>
        <v>216.8</v>
      </c>
      <c r="U49" s="6">
        <f t="shared" si="10"/>
        <v>0</v>
      </c>
      <c r="V49" s="6">
        <f t="shared" si="11"/>
        <v>0</v>
      </c>
    </row>
    <row r="50" spans="1:22" x14ac:dyDescent="0.45">
      <c r="A50" s="3" t="s">
        <v>52</v>
      </c>
      <c r="B50" s="6">
        <v>1920</v>
      </c>
      <c r="C50" s="6">
        <v>1080</v>
      </c>
      <c r="D50" s="10">
        <v>0.1608</v>
      </c>
      <c r="Q50" s="6">
        <f t="shared" si="6"/>
        <v>0</v>
      </c>
      <c r="R50" s="6">
        <f t="shared" si="7"/>
        <v>0</v>
      </c>
      <c r="S50" s="6">
        <f t="shared" si="8"/>
        <v>0</v>
      </c>
      <c r="T50" s="6">
        <f t="shared" si="9"/>
        <v>308.73599999999999</v>
      </c>
      <c r="U50" s="6">
        <f t="shared" si="10"/>
        <v>0</v>
      </c>
      <c r="V50" s="6">
        <f t="shared" si="11"/>
        <v>0</v>
      </c>
    </row>
    <row r="51" spans="1:22" x14ac:dyDescent="0.45">
      <c r="A51" s="3" t="s">
        <v>53</v>
      </c>
      <c r="B51" s="6">
        <v>1920</v>
      </c>
      <c r="C51" s="6">
        <v>1080</v>
      </c>
      <c r="D51" s="10">
        <v>0.12037914691943127</v>
      </c>
      <c r="Q51" s="6">
        <f t="shared" si="6"/>
        <v>0</v>
      </c>
      <c r="R51" s="6">
        <f t="shared" si="7"/>
        <v>0</v>
      </c>
      <c r="S51" s="6">
        <f t="shared" si="8"/>
        <v>0</v>
      </c>
      <c r="T51" s="6">
        <f t="shared" si="9"/>
        <v>231.12796208530804</v>
      </c>
      <c r="U51" s="6">
        <f t="shared" si="10"/>
        <v>0</v>
      </c>
      <c r="V51" s="6">
        <f t="shared" si="11"/>
        <v>0</v>
      </c>
    </row>
    <row r="52" spans="1:22" x14ac:dyDescent="0.45">
      <c r="A52" s="3" t="s">
        <v>54</v>
      </c>
      <c r="B52" s="6">
        <v>1024</v>
      </c>
      <c r="C52" s="6">
        <v>600</v>
      </c>
      <c r="D52" s="10">
        <v>0.14853801169590641</v>
      </c>
      <c r="Q52" s="6">
        <f t="shared" si="6"/>
        <v>0</v>
      </c>
      <c r="R52" s="6">
        <f t="shared" si="7"/>
        <v>0</v>
      </c>
      <c r="S52" s="6">
        <f t="shared" si="8"/>
        <v>0</v>
      </c>
      <c r="T52" s="6">
        <f t="shared" si="9"/>
        <v>152.10292397660817</v>
      </c>
      <c r="U52" s="6">
        <f t="shared" si="10"/>
        <v>0</v>
      </c>
      <c r="V52" s="6">
        <f t="shared" si="11"/>
        <v>0</v>
      </c>
    </row>
    <row r="53" spans="1:22" x14ac:dyDescent="0.45">
      <c r="A53" s="8" t="s">
        <v>55</v>
      </c>
      <c r="B53" s="6">
        <v>1280</v>
      </c>
      <c r="C53" s="6">
        <v>800</v>
      </c>
      <c r="D53" s="10">
        <v>0.1343915343915344</v>
      </c>
      <c r="Q53" s="6">
        <f t="shared" si="6"/>
        <v>0</v>
      </c>
      <c r="R53" s="6">
        <f t="shared" si="7"/>
        <v>0</v>
      </c>
      <c r="S53" s="6">
        <f t="shared" si="8"/>
        <v>0</v>
      </c>
      <c r="T53" s="6">
        <f t="shared" si="9"/>
        <v>172.02116402116403</v>
      </c>
      <c r="U53" s="6">
        <f t="shared" si="10"/>
        <v>0</v>
      </c>
      <c r="V53" s="6">
        <f t="shared" si="11"/>
        <v>0</v>
      </c>
    </row>
    <row r="54" spans="1:22" x14ac:dyDescent="0.45">
      <c r="A54" s="8" t="s">
        <v>56</v>
      </c>
      <c r="B54" s="6">
        <v>1280</v>
      </c>
      <c r="C54" s="6">
        <v>800</v>
      </c>
      <c r="D54" s="10">
        <v>0.1343915343915344</v>
      </c>
      <c r="Q54" s="6">
        <f t="shared" si="6"/>
        <v>0</v>
      </c>
      <c r="R54" s="6">
        <f t="shared" si="7"/>
        <v>0</v>
      </c>
      <c r="S54" s="6">
        <f t="shared" si="8"/>
        <v>0</v>
      </c>
      <c r="T54" s="6">
        <f t="shared" si="9"/>
        <v>172.02116402116403</v>
      </c>
      <c r="U54" s="6">
        <f t="shared" si="10"/>
        <v>0</v>
      </c>
      <c r="V54" s="6">
        <f t="shared" si="11"/>
        <v>0</v>
      </c>
    </row>
    <row r="55" spans="1:22" x14ac:dyDescent="0.45">
      <c r="A55" s="8" t="s">
        <v>57</v>
      </c>
      <c r="B55" s="6">
        <v>1920</v>
      </c>
      <c r="C55" s="6">
        <v>1200</v>
      </c>
      <c r="D55" s="10">
        <v>0.11339285714285714</v>
      </c>
      <c r="Q55" s="6">
        <f t="shared" si="6"/>
        <v>0</v>
      </c>
      <c r="R55" s="6">
        <f t="shared" si="7"/>
        <v>0</v>
      </c>
      <c r="S55" s="6">
        <f t="shared" si="8"/>
        <v>0</v>
      </c>
      <c r="T55" s="6">
        <f t="shared" si="9"/>
        <v>217.71428571428572</v>
      </c>
      <c r="U55" s="6">
        <f t="shared" si="10"/>
        <v>0</v>
      </c>
      <c r="V55" s="6">
        <f t="shared" si="11"/>
        <v>0</v>
      </c>
    </row>
  </sheetData>
  <phoneticPr fontId="2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padding and bar size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Hackbarth</dc:creator>
  <cp:lastModifiedBy>Ken Hackbarth</cp:lastModifiedBy>
  <dcterms:created xsi:type="dcterms:W3CDTF">2018-04-11T23:21:39Z</dcterms:created>
  <dcterms:modified xsi:type="dcterms:W3CDTF">2022-07-03T15:41:09Z</dcterms:modified>
</cp:coreProperties>
</file>